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5850" windowHeight="3555" firstSheet="1" activeTab="3"/>
  </bookViews>
  <sheets>
    <sheet name="Wykres1" sheetId="1" r:id="rId1"/>
    <sheet name="Wykres4" sheetId="2" r:id="rId2"/>
    <sheet name="Wykres5" sheetId="3" r:id="rId3"/>
    <sheet name="Tabela" sheetId="4" r:id="rId4"/>
    <sheet name="Wykres" sheetId="5" r:id="rId5"/>
    <sheet name="Arkusz3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<sst xmlns="http://schemas.openxmlformats.org/spreadsheetml/2006/main" count="16" uniqueCount="16">
  <si>
    <t>l.p.</t>
  </si>
  <si>
    <t>Źródło finansowania</t>
  </si>
  <si>
    <t>Środki własne</t>
  </si>
  <si>
    <t>Razem</t>
  </si>
  <si>
    <t>Wydzielony fundusz ginny i pow.</t>
  </si>
  <si>
    <t xml:space="preserve">Fundusz WFOŚiGW, PFOŚ </t>
  </si>
  <si>
    <t>Środki z budżetu państwa</t>
  </si>
  <si>
    <t>Środki z FOGR</t>
  </si>
  <si>
    <t>Fundusze U.E.</t>
  </si>
  <si>
    <t>Nakłady ogółem</t>
  </si>
  <si>
    <t>Wielkość planowanych nakładów w kolejnych latach (tys. zł)</t>
  </si>
  <si>
    <t>Przewodniczący Komisji Koordynacyjnej</t>
  </si>
  <si>
    <t>Udział środków własnych w nakładach ogółem</t>
  </si>
  <si>
    <t>Środki inwestorów prywatnych</t>
  </si>
  <si>
    <t xml:space="preserve">       mgr inż. Bogusław Adaszyński</t>
  </si>
  <si>
    <t>Fundusz Agencji Nieruchomości Rolnych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</si>
</sst>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8.5"/>
      <name val="Arial"/>
      <family val="0"/>
    </font>
    <font>
      <sz val="18.75"/>
      <name val="Arial"/>
      <family val="0"/>
    </font>
    <font>
      <sz val="11.75"/>
      <name val="Arial"/>
      <family val="2"/>
    </font>
    <font>
      <sz val="10.75"/>
      <name val="Arial"/>
      <family val="2"/>
    </font>
    <font>
      <b/>
      <sz val="18"/>
      <name val="Arial"/>
      <family val="0"/>
    </font>
    <font>
      <b/>
      <sz val="12"/>
      <name val="Arial"/>
      <family val="0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/>
    </xf>
    <xf numFmtId="164" fontId="0" fillId="0" borderId="2" xfId="17" applyNumberFormat="1" applyBorder="1" applyAlignment="1">
      <alignment vertical="center"/>
    </xf>
    <xf numFmtId="164" fontId="0" fillId="0" borderId="3" xfId="17" applyNumberForma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" fontId="2" fillId="0" borderId="8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3" fontId="0" fillId="0" borderId="8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3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164" fontId="0" fillId="0" borderId="13" xfId="17" applyNumberFormat="1" applyBorder="1" applyAlignment="1">
      <alignment vertical="center"/>
    </xf>
    <xf numFmtId="3" fontId="0" fillId="0" borderId="9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WIELOLETNI PLAN INWESTYCYJNY
2003 - 2008 r</a:t>
            </a:r>
          </a:p>
        </c:rich>
      </c:tx>
      <c:layout>
        <c:manualLayout>
          <c:xMode val="factor"/>
          <c:yMode val="factor"/>
          <c:x val="-0.003"/>
          <c:y val="0.096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25"/>
          <c:y val="0.21525"/>
          <c:w val="0.575"/>
          <c:h val="0.6585"/>
        </c:manualLayout>
      </c:layout>
      <c:pie3DChart>
        <c:varyColors val="1"/>
        <c:ser>
          <c:idx val="0"/>
          <c:order val="0"/>
          <c:tx>
            <c:strRef>
              <c:f>Tabela!$B$11</c:f>
              <c:strCache>
                <c:ptCount val="1"/>
                <c:pt idx="0">
                  <c:v>Środki własne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val>
            <c:numRef>
              <c:f>Tabela!$K$11:$K$18</c:f>
              <c:numCache>
                <c:ptCount val="8"/>
                <c:pt idx="0">
                  <c:v>9060</c:v>
                </c:pt>
                <c:pt idx="1">
                  <c:v>1235</c:v>
                </c:pt>
                <c:pt idx="2">
                  <c:v>2391</c:v>
                </c:pt>
                <c:pt idx="3">
                  <c:v>1213</c:v>
                </c:pt>
                <c:pt idx="4">
                  <c:v>56</c:v>
                </c:pt>
                <c:pt idx="5">
                  <c:v>2445</c:v>
                </c:pt>
                <c:pt idx="6">
                  <c:v>1105</c:v>
                </c:pt>
                <c:pt idx="7">
                  <c:v>4347</c:v>
                </c:pt>
              </c:numCache>
            </c:numRef>
          </c:val>
        </c:ser>
        <c:ser>
          <c:idx val="1"/>
          <c:order val="1"/>
          <c:tx>
            <c:strRef>
              <c:f>Tabela!$B$12</c:f>
              <c:strCache>
                <c:ptCount val="1"/>
                <c:pt idx="0">
                  <c:v>Wydzielony fundusz ginny i pow.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strRef>
              <c:f>Tabela!$B$13</c:f>
              <c:strCache>
                <c:ptCount val="1"/>
                <c:pt idx="0">
                  <c:v>Fundusz WFOŚiGW, PFOŚ 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val>
            <c:numLit>
              <c:ptCount val="1"/>
              <c:pt idx="0">
                <c:v>1</c:v>
              </c:pt>
            </c:numLit>
          </c:val>
        </c:ser>
        <c:ser>
          <c:idx val="3"/>
          <c:order val="3"/>
          <c:tx>
            <c:strRef>
              <c:f>Tabela!$B$14</c:f>
              <c:strCache>
                <c:ptCount val="1"/>
                <c:pt idx="0">
                  <c:v>Fundusz Agencji Nieruchomości Rolnych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val>
            <c:numLit>
              <c:ptCount val="1"/>
              <c:pt idx="0">
                <c:v>1</c:v>
              </c:pt>
            </c:numLit>
          </c:val>
        </c:ser>
        <c:ser>
          <c:idx val="4"/>
          <c:order val="4"/>
          <c:tx>
            <c:strRef>
              <c:f>Tabela!$B$15</c:f>
              <c:strCache>
                <c:ptCount val="1"/>
                <c:pt idx="0">
                  <c:v>Środki inwestorów prywatnych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WIELOLETNI PLAN INWESTYCYJNY. 
ŹRÓDŁA FINANSOWANIA W LATACH 2003 - 2008</a:t>
            </a:r>
          </a:p>
        </c:rich>
      </c:tx>
      <c:layout>
        <c:manualLayout>
          <c:xMode val="factor"/>
          <c:yMode val="factor"/>
          <c:x val="0.02"/>
          <c:y val="0.017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68"/>
          <c:y val="0.22575"/>
          <c:w val="0.88375"/>
          <c:h val="0.536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Tabela!$B$11</c:f>
              <c:strCache>
                <c:ptCount val="1"/>
                <c:pt idx="0">
                  <c:v>Środki własne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Tabela!$E$11:$J$11</c:f>
              <c:numCache>
                <c:ptCount val="6"/>
                <c:pt idx="0">
                  <c:v>2250</c:v>
                </c:pt>
                <c:pt idx="1">
                  <c:v>1055</c:v>
                </c:pt>
                <c:pt idx="2">
                  <c:v>1782</c:v>
                </c:pt>
                <c:pt idx="3">
                  <c:v>1699</c:v>
                </c:pt>
                <c:pt idx="4">
                  <c:v>1164</c:v>
                </c:pt>
                <c:pt idx="5">
                  <c:v>1110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Tabela!$B$12</c:f>
              <c:strCache>
                <c:ptCount val="1"/>
                <c:pt idx="0">
                  <c:v>Wydzielony fundusz ginny i pow.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Tabela!$E$12:$J$12</c:f>
              <c:numCache>
                <c:ptCount val="6"/>
                <c:pt idx="0">
                  <c:v>226</c:v>
                </c:pt>
                <c:pt idx="1">
                  <c:v>649</c:v>
                </c:pt>
                <c:pt idx="2">
                  <c:v>260</c:v>
                </c:pt>
                <c:pt idx="3">
                  <c:v>100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Tabela!$B$13</c:f>
              <c:strCache>
                <c:ptCount val="1"/>
                <c:pt idx="0">
                  <c:v>Fundusz WFOŚiGW, PFOŚ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Tabela!$E$13:$J$13</c:f>
              <c:numCache>
                <c:ptCount val="6"/>
                <c:pt idx="0">
                  <c:v>61</c:v>
                </c:pt>
                <c:pt idx="1">
                  <c:v>0</c:v>
                </c:pt>
                <c:pt idx="2">
                  <c:v>690</c:v>
                </c:pt>
                <c:pt idx="3">
                  <c:v>890</c:v>
                </c:pt>
                <c:pt idx="4">
                  <c:v>400</c:v>
                </c:pt>
                <c:pt idx="5">
                  <c:v>350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Tabela!$B$14</c:f>
              <c:strCache>
                <c:ptCount val="1"/>
                <c:pt idx="0">
                  <c:v>Fundusz Agencji Nieruchomości Rolnych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Tabela!$E$14:$J$14</c:f>
              <c:numCache>
                <c:ptCount val="6"/>
                <c:pt idx="0">
                  <c:v>93</c:v>
                </c:pt>
                <c:pt idx="1">
                  <c:v>900</c:v>
                </c:pt>
                <c:pt idx="2">
                  <c:v>170</c:v>
                </c:pt>
                <c:pt idx="3">
                  <c:v>50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Tabela!$B$15</c:f>
              <c:strCache>
                <c:ptCount val="1"/>
                <c:pt idx="0">
                  <c:v>Środki inwestorów prywatnych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Tabela!$E$15:$J$15</c:f>
              <c:numCache>
                <c:ptCount val="6"/>
                <c:pt idx="0">
                  <c:v>0</c:v>
                </c:pt>
                <c:pt idx="1">
                  <c:v>26</c:v>
                </c:pt>
                <c:pt idx="2">
                  <c:v>0</c:v>
                </c:pt>
                <c:pt idx="3">
                  <c:v>20</c:v>
                </c:pt>
                <c:pt idx="4">
                  <c:v>10</c:v>
                </c:pt>
                <c:pt idx="5">
                  <c:v>0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Tabela!$B$16</c:f>
              <c:strCache>
                <c:ptCount val="1"/>
                <c:pt idx="0">
                  <c:v>Środki z budżetu państwa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Tabela!$E$16:$J$16</c:f>
              <c:numCache>
                <c:ptCount val="6"/>
                <c:pt idx="0">
                  <c:v>700</c:v>
                </c:pt>
                <c:pt idx="1">
                  <c:v>670</c:v>
                </c:pt>
                <c:pt idx="2">
                  <c:v>0</c:v>
                </c:pt>
                <c:pt idx="3">
                  <c:v>105</c:v>
                </c:pt>
                <c:pt idx="4">
                  <c:v>270</c:v>
                </c:pt>
                <c:pt idx="5">
                  <c:v>700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Tabela!$B$17</c:f>
              <c:strCache>
                <c:ptCount val="1"/>
                <c:pt idx="0">
                  <c:v>Środki z FOGR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Tabela!$E$17:$J$17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1105</c:v>
                </c:pt>
                <c:pt idx="5">
                  <c:v>0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Tabela!$B$18</c:f>
              <c:strCache>
                <c:ptCount val="1"/>
                <c:pt idx="0">
                  <c:v>Fundusze U.E.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00"/>
              </a:solidFill>
            </c:spPr>
          </c:dP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Tabela!$E$18:$J$18</c:f>
              <c:numCache>
                <c:ptCount val="6"/>
                <c:pt idx="0">
                  <c:v>0</c:v>
                </c:pt>
                <c:pt idx="1">
                  <c:v>1045</c:v>
                </c:pt>
                <c:pt idx="2">
                  <c:v>760</c:v>
                </c:pt>
                <c:pt idx="3">
                  <c:v>1040</c:v>
                </c:pt>
                <c:pt idx="4">
                  <c:v>652</c:v>
                </c:pt>
                <c:pt idx="5">
                  <c:v>850</c:v>
                </c:pt>
              </c:numCache>
            </c:numRef>
          </c:val>
          <c:shape val="cylinder"/>
        </c:ser>
        <c:overlap val="100"/>
        <c:shape val="cylinder"/>
        <c:axId val="26233606"/>
        <c:axId val="27462791"/>
      </c:bar3DChart>
      <c:catAx>
        <c:axId val="26233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Lata objęte WPI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7462791"/>
        <c:crosses val="autoZero"/>
        <c:auto val="1"/>
        <c:lblOffset val="100"/>
        <c:noMultiLvlLbl val="0"/>
      </c:catAx>
      <c:valAx>
        <c:axId val="274627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Planowane nakłady (tys. zł)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23360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275"/>
          <c:y val="0.8"/>
          <c:w val="0.808"/>
          <c:h val="0.1145"/>
        </c:manualLayout>
      </c:layout>
      <c:overlay val="0"/>
      <c:spPr>
        <a:ln w="3175">
          <a:noFill/>
        </a:ln>
      </c:sp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WIELOLETNI PLAN INWESTYCYJNY 2003 - 2008. 
ŹRÓDŁA FINANSOWANIA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330"/>
      <c:depthPercent val="100"/>
      <c:rAngAx val="1"/>
    </c:view3D>
    <c:plotArea>
      <c:layout>
        <c:manualLayout>
          <c:xMode val="edge"/>
          <c:yMode val="edge"/>
          <c:x val="0.2845"/>
          <c:y val="0.2475"/>
          <c:w val="0.4985"/>
          <c:h val="0.38825"/>
        </c:manualLayout>
      </c:layout>
      <c:pie3DChart>
        <c:varyColors val="1"/>
        <c:ser>
          <c:idx val="0"/>
          <c:order val="0"/>
          <c:tx>
            <c:strRef>
              <c:f>Tabela!$B$11</c:f>
              <c:strCache>
                <c:ptCount val="1"/>
                <c:pt idx="0">
                  <c:v>Środki własne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2"/>
          </c:dPt>
          <c:dPt>
            <c:idx val="7"/>
            <c:spPr>
              <a:solidFill>
                <a:srgbClr val="99CC00"/>
              </a:solid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Agencji Nieruchomości Rolnych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Tabela!$K$11:$K$18</c:f>
              <c:numCache>
                <c:ptCount val="8"/>
                <c:pt idx="0">
                  <c:v>9060</c:v>
                </c:pt>
                <c:pt idx="1">
                  <c:v>1235</c:v>
                </c:pt>
                <c:pt idx="2">
                  <c:v>2391</c:v>
                </c:pt>
                <c:pt idx="3">
                  <c:v>1213</c:v>
                </c:pt>
                <c:pt idx="4">
                  <c:v>56</c:v>
                </c:pt>
                <c:pt idx="5">
                  <c:v>2445</c:v>
                </c:pt>
                <c:pt idx="6">
                  <c:v>1105</c:v>
                </c:pt>
                <c:pt idx="7">
                  <c:v>4347</c:v>
                </c:pt>
              </c:numCache>
            </c:numRef>
          </c:val>
        </c:ser>
        <c:ser>
          <c:idx val="1"/>
          <c:order val="1"/>
          <c:tx>
            <c:strRef>
              <c:f>Tabela!$B$12</c:f>
              <c:strCache>
                <c:ptCount val="1"/>
                <c:pt idx="0">
                  <c:v>Wydzielony fundusz ginny i pow.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Agencji Nieruchomości Rolnych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Tabela!$K$12</c:f>
              <c:numCache>
                <c:ptCount val="1"/>
                <c:pt idx="0">
                  <c:v>1235</c:v>
                </c:pt>
              </c:numCache>
            </c:numRef>
          </c:val>
        </c:ser>
        <c:ser>
          <c:idx val="2"/>
          <c:order val="2"/>
          <c:tx>
            <c:strRef>
              <c:f>Tabela!$B$13</c:f>
              <c:strCache>
                <c:ptCount val="1"/>
                <c:pt idx="0">
                  <c:v>Fundusz WFOŚiGW, PFOŚ 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Agencji Nieruchomości Rolnych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Tabela!$K$13</c:f>
              <c:numCache>
                <c:ptCount val="1"/>
                <c:pt idx="0">
                  <c:v>2391</c:v>
                </c:pt>
              </c:numCache>
            </c:numRef>
          </c:val>
        </c:ser>
        <c:ser>
          <c:idx val="3"/>
          <c:order val="3"/>
          <c:tx>
            <c:strRef>
              <c:f>Tabela!$B$14</c:f>
              <c:strCache>
                <c:ptCount val="1"/>
                <c:pt idx="0">
                  <c:v>Fundusz Agencji Nieruchomości Rolnych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Agencji Nieruchomości Rolnych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Tabela!$K$14</c:f>
              <c:numCache>
                <c:ptCount val="1"/>
                <c:pt idx="0">
                  <c:v>1213</c:v>
                </c:pt>
              </c:numCache>
            </c:numRef>
          </c:val>
        </c:ser>
        <c:ser>
          <c:idx val="4"/>
          <c:order val="4"/>
          <c:tx>
            <c:strRef>
              <c:f>Tabela!$B$15</c:f>
              <c:strCache>
                <c:ptCount val="1"/>
                <c:pt idx="0">
                  <c:v>Środki inwestorów prywatnych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Agencji Nieruchomości Rolnych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Tabela!$K$15</c:f>
              <c:numCache>
                <c:ptCount val="1"/>
                <c:pt idx="0">
                  <c:v>56</c:v>
                </c:pt>
              </c:numCache>
            </c:numRef>
          </c:val>
        </c:ser>
        <c:ser>
          <c:idx val="5"/>
          <c:order val="5"/>
          <c:tx>
            <c:strRef>
              <c:f>Tabela!$B$16</c:f>
              <c:strCache>
                <c:ptCount val="1"/>
                <c:pt idx="0">
                  <c:v>Środki z budżetu państwa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Agencji Nieruchomości Rolnych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Tabela!$K$16</c:f>
              <c:numCache>
                <c:ptCount val="1"/>
                <c:pt idx="0">
                  <c:v>2445</c:v>
                </c:pt>
              </c:numCache>
            </c:numRef>
          </c:val>
        </c:ser>
        <c:ser>
          <c:idx val="6"/>
          <c:order val="6"/>
          <c:tx>
            <c:strRef>
              <c:f>Tabela!$B$17</c:f>
              <c:strCache>
                <c:ptCount val="1"/>
                <c:pt idx="0">
                  <c:v>Środki z FOGR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Agencji Nieruchomości Rolnych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Tabela!$K$17</c:f>
              <c:numCache>
                <c:ptCount val="1"/>
                <c:pt idx="0">
                  <c:v>1105</c:v>
                </c:pt>
              </c:numCache>
            </c:numRef>
          </c:val>
        </c:ser>
        <c:ser>
          <c:idx val="7"/>
          <c:order val="7"/>
          <c:tx>
            <c:strRef>
              <c:f>Tabela!$B$18</c:f>
              <c:strCache>
                <c:ptCount val="1"/>
                <c:pt idx="0">
                  <c:v>Fundusze U.E.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Agencji Nieruchomości Rolnych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Tabela!$K$18</c:f>
              <c:numCache>
                <c:ptCount val="1"/>
                <c:pt idx="0">
                  <c:v>4347</c:v>
                </c:pt>
              </c:numCache>
            </c:numRef>
          </c:val>
        </c:ser>
        <c:firstSliceAng val="3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STRUKTURA FINANSOWA
WIELOLETNIEGO PLANU INWESTYCYJNEGO</a:t>
            </a:r>
          </a:p>
        </c:rich>
      </c:tx>
      <c:layout>
        <c:manualLayout>
          <c:xMode val="factor"/>
          <c:yMode val="factor"/>
          <c:x val="0.044"/>
          <c:y val="-0.02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7575"/>
          <c:w val="1"/>
          <c:h val="0.66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Tabela!$B$11</c:f>
              <c:strCache>
                <c:ptCount val="1"/>
                <c:pt idx="0">
                  <c:v>Środki własne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Tabela!$E$11:$J$11</c:f>
              <c:numCache>
                <c:ptCount val="6"/>
                <c:pt idx="0">
                  <c:v>2250</c:v>
                </c:pt>
                <c:pt idx="1">
                  <c:v>1055</c:v>
                </c:pt>
                <c:pt idx="2">
                  <c:v>1782</c:v>
                </c:pt>
                <c:pt idx="3">
                  <c:v>1699</c:v>
                </c:pt>
                <c:pt idx="4">
                  <c:v>1164</c:v>
                </c:pt>
                <c:pt idx="5">
                  <c:v>1110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Tabela!$B$12</c:f>
              <c:strCache>
                <c:ptCount val="1"/>
                <c:pt idx="0">
                  <c:v>Wydzielony fundusz ginny i pow.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Tabela!$E$12:$J$12</c:f>
              <c:numCache>
                <c:ptCount val="6"/>
                <c:pt idx="0">
                  <c:v>226</c:v>
                </c:pt>
                <c:pt idx="1">
                  <c:v>649</c:v>
                </c:pt>
                <c:pt idx="2">
                  <c:v>260</c:v>
                </c:pt>
                <c:pt idx="3">
                  <c:v>100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Tabela!$B$13</c:f>
              <c:strCache>
                <c:ptCount val="1"/>
                <c:pt idx="0">
                  <c:v>Fundusz WFOŚiGW, PFOŚ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Tabela!$E$13:$J$13</c:f>
              <c:numCache>
                <c:ptCount val="6"/>
                <c:pt idx="0">
                  <c:v>61</c:v>
                </c:pt>
                <c:pt idx="1">
                  <c:v>0</c:v>
                </c:pt>
                <c:pt idx="2">
                  <c:v>690</c:v>
                </c:pt>
                <c:pt idx="3">
                  <c:v>890</c:v>
                </c:pt>
                <c:pt idx="4">
                  <c:v>400</c:v>
                </c:pt>
                <c:pt idx="5">
                  <c:v>350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Tabela!$B$14</c:f>
              <c:strCache>
                <c:ptCount val="1"/>
                <c:pt idx="0">
                  <c:v>Fundusz Agencji Nieruchomości Rolnych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Tabela!$E$14:$J$14</c:f>
              <c:numCache>
                <c:ptCount val="6"/>
                <c:pt idx="0">
                  <c:v>93</c:v>
                </c:pt>
                <c:pt idx="1">
                  <c:v>900</c:v>
                </c:pt>
                <c:pt idx="2">
                  <c:v>170</c:v>
                </c:pt>
                <c:pt idx="3">
                  <c:v>50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Tabela!$B$15</c:f>
              <c:strCache>
                <c:ptCount val="1"/>
                <c:pt idx="0">
                  <c:v>Środki inwestorów prywatnych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Tabela!$E$15:$J$15</c:f>
              <c:numCache>
                <c:ptCount val="6"/>
                <c:pt idx="0">
                  <c:v>0</c:v>
                </c:pt>
                <c:pt idx="1">
                  <c:v>26</c:v>
                </c:pt>
                <c:pt idx="2">
                  <c:v>0</c:v>
                </c:pt>
                <c:pt idx="3">
                  <c:v>20</c:v>
                </c:pt>
                <c:pt idx="4">
                  <c:v>10</c:v>
                </c:pt>
                <c:pt idx="5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Tabela!$B$16</c:f>
              <c:strCache>
                <c:ptCount val="1"/>
                <c:pt idx="0">
                  <c:v>Środki z budżetu państwa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Tabela!$E$16:$J$16</c:f>
              <c:numCache>
                <c:ptCount val="6"/>
                <c:pt idx="0">
                  <c:v>700</c:v>
                </c:pt>
                <c:pt idx="1">
                  <c:v>670</c:v>
                </c:pt>
                <c:pt idx="2">
                  <c:v>0</c:v>
                </c:pt>
                <c:pt idx="3">
                  <c:v>105</c:v>
                </c:pt>
                <c:pt idx="4">
                  <c:v>270</c:v>
                </c:pt>
                <c:pt idx="5">
                  <c:v>700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Tabela!$B$17</c:f>
              <c:strCache>
                <c:ptCount val="1"/>
                <c:pt idx="0">
                  <c:v>Środki z FOGR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Tabela!$E$17:$J$17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1105</c:v>
                </c:pt>
                <c:pt idx="5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Tabela!$B$18</c:f>
              <c:strCache>
                <c:ptCount val="1"/>
                <c:pt idx="0">
                  <c:v>Fundusze U.E.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Tabela!$E$18:$J$18</c:f>
              <c:numCache>
                <c:ptCount val="6"/>
                <c:pt idx="0">
                  <c:v>0</c:v>
                </c:pt>
                <c:pt idx="1">
                  <c:v>1045</c:v>
                </c:pt>
                <c:pt idx="2">
                  <c:v>760</c:v>
                </c:pt>
                <c:pt idx="3">
                  <c:v>1040</c:v>
                </c:pt>
                <c:pt idx="4">
                  <c:v>652</c:v>
                </c:pt>
                <c:pt idx="5">
                  <c:v>850</c:v>
                </c:pt>
              </c:numCache>
            </c:numRef>
          </c:val>
          <c:shape val="box"/>
        </c:ser>
        <c:overlap val="100"/>
        <c:shape val="box"/>
        <c:axId val="40250952"/>
        <c:axId val="66175049"/>
      </c:bar3DChart>
      <c:catAx>
        <c:axId val="402509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Arial"/>
                    <a:ea typeface="Arial"/>
                    <a:cs typeface="Arial"/>
                  </a:rPr>
                  <a:t>Lata objete WPI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66175049"/>
        <c:crosses val="autoZero"/>
        <c:auto val="1"/>
        <c:lblOffset val="100"/>
        <c:noMultiLvlLbl val="0"/>
      </c:catAx>
      <c:valAx>
        <c:axId val="661750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4025095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275"/>
          <c:y val="0.78475"/>
          <c:w val="0.845"/>
          <c:h val="0.18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 paperSize="9"/>
  <headerFooter>
    <oddFooter>&amp;C&amp;"Book Antiqua,Normalny"&amp;12 26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00" verticalDpi="300" orientation="landscape" paperSize="9"/>
  <headerFooter>
    <oddFooter>&amp;C&amp;"Book Antiqua,Normalny"&amp;12 28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104775</xdr:rowOff>
    </xdr:from>
    <xdr:to>
      <xdr:col>11</xdr:col>
      <xdr:colOff>600075</xdr:colOff>
      <xdr:row>57</xdr:row>
      <xdr:rowOff>133350</xdr:rowOff>
    </xdr:to>
    <xdr:graphicFrame>
      <xdr:nvGraphicFramePr>
        <xdr:cNvPr id="1" name="Chart 1"/>
        <xdr:cNvGraphicFramePr/>
      </xdr:nvGraphicFramePr>
      <xdr:xfrm>
        <a:off x="733425" y="428625"/>
        <a:ext cx="6572250" cy="893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dania%20WPI%20-%20&#347;rodki%20finansow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dania WPI"/>
      <sheetName val="Środki własne"/>
      <sheetName val="Fund. gmin. i pow."/>
      <sheetName val="WFOŚiGW"/>
      <sheetName val="ANR"/>
      <sheetName val="Środ. inwest. pryw."/>
      <sheetName val="Budżet państwa"/>
      <sheetName val="FOGR"/>
      <sheetName val="Fundusze U.E."/>
    </sheetNames>
    <sheetDataSet>
      <sheetData sheetId="1">
        <row r="38">
          <cell r="C38">
            <v>2250</v>
          </cell>
          <cell r="D38">
            <v>1055</v>
          </cell>
          <cell r="E38">
            <v>1782</v>
          </cell>
          <cell r="F38">
            <v>1699</v>
          </cell>
          <cell r="G38">
            <v>1164</v>
          </cell>
          <cell r="H38">
            <v>1110</v>
          </cell>
        </row>
      </sheetData>
      <sheetData sheetId="2">
        <row r="38">
          <cell r="C38">
            <v>226</v>
          </cell>
          <cell r="D38">
            <v>649</v>
          </cell>
          <cell r="E38">
            <v>260</v>
          </cell>
          <cell r="F38">
            <v>100</v>
          </cell>
          <cell r="G38">
            <v>0</v>
          </cell>
          <cell r="H38">
            <v>0</v>
          </cell>
        </row>
      </sheetData>
      <sheetData sheetId="3">
        <row r="39">
          <cell r="C39">
            <v>61</v>
          </cell>
          <cell r="D39">
            <v>0</v>
          </cell>
          <cell r="E39">
            <v>690</v>
          </cell>
          <cell r="F39">
            <v>890</v>
          </cell>
          <cell r="G39">
            <v>400</v>
          </cell>
          <cell r="H39">
            <v>350</v>
          </cell>
        </row>
      </sheetData>
      <sheetData sheetId="4">
        <row r="39">
          <cell r="C39">
            <v>93</v>
          </cell>
          <cell r="D39">
            <v>900</v>
          </cell>
          <cell r="E39">
            <v>170</v>
          </cell>
          <cell r="F39">
            <v>50</v>
          </cell>
          <cell r="G39">
            <v>0</v>
          </cell>
          <cell r="H39">
            <v>0</v>
          </cell>
        </row>
      </sheetData>
      <sheetData sheetId="5">
        <row r="39">
          <cell r="C39">
            <v>0</v>
          </cell>
          <cell r="D39">
            <v>26</v>
          </cell>
          <cell r="E39">
            <v>0</v>
          </cell>
          <cell r="F39">
            <v>20</v>
          </cell>
          <cell r="G39">
            <v>10</v>
          </cell>
          <cell r="H39">
            <v>0</v>
          </cell>
        </row>
      </sheetData>
      <sheetData sheetId="6">
        <row r="39">
          <cell r="C39">
            <v>700</v>
          </cell>
          <cell r="D39">
            <v>670</v>
          </cell>
          <cell r="E39">
            <v>0</v>
          </cell>
          <cell r="F39">
            <v>105</v>
          </cell>
          <cell r="G39">
            <v>270</v>
          </cell>
          <cell r="H39">
            <v>700</v>
          </cell>
        </row>
      </sheetData>
      <sheetData sheetId="7">
        <row r="39">
          <cell r="C39">
            <v>0</v>
          </cell>
          <cell r="E39">
            <v>0</v>
          </cell>
          <cell r="F39">
            <v>0</v>
          </cell>
          <cell r="G39">
            <v>1105</v>
          </cell>
          <cell r="H39">
            <v>0</v>
          </cell>
        </row>
      </sheetData>
      <sheetData sheetId="8">
        <row r="40">
          <cell r="C40">
            <v>0</v>
          </cell>
          <cell r="D40">
            <v>1045</v>
          </cell>
          <cell r="E40">
            <v>760</v>
          </cell>
          <cell r="F40">
            <v>1040</v>
          </cell>
          <cell r="G40">
            <v>652</v>
          </cell>
          <cell r="H40">
            <v>850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L26"/>
  <sheetViews>
    <sheetView tabSelected="1" workbookViewId="0" topLeftCell="A1">
      <selection activeCell="G16" sqref="G16"/>
    </sheetView>
  </sheetViews>
  <sheetFormatPr defaultColWidth="9.140625" defaultRowHeight="12.75"/>
  <cols>
    <col min="1" max="1" width="4.421875" style="0" customWidth="1"/>
    <col min="4" max="4" width="16.57421875" style="0" customWidth="1"/>
    <col min="5" max="5" width="13.00390625" style="0" customWidth="1"/>
    <col min="6" max="6" width="12.57421875" style="0" customWidth="1"/>
    <col min="7" max="7" width="12.28125" style="0" customWidth="1"/>
    <col min="8" max="8" width="12.421875" style="0" customWidth="1"/>
    <col min="9" max="9" width="12.00390625" style="0" customWidth="1"/>
    <col min="10" max="10" width="12.28125" style="0" customWidth="1"/>
    <col min="11" max="11" width="12.421875" style="0" customWidth="1"/>
  </cols>
  <sheetData>
    <row r="8" ht="13.5" thickBot="1"/>
    <row r="9" spans="1:11" ht="15.75" customHeight="1">
      <c r="A9" s="23" t="s">
        <v>0</v>
      </c>
      <c r="B9" s="38" t="s">
        <v>1</v>
      </c>
      <c r="C9" s="39"/>
      <c r="D9" s="40"/>
      <c r="E9" s="27" t="s">
        <v>10</v>
      </c>
      <c r="F9" s="28"/>
      <c r="G9" s="28"/>
      <c r="H9" s="28"/>
      <c r="I9" s="28"/>
      <c r="J9" s="29"/>
      <c r="K9" s="36" t="s">
        <v>3</v>
      </c>
    </row>
    <row r="10" spans="1:12" ht="15.75" customHeight="1">
      <c r="A10" s="24"/>
      <c r="B10" s="41"/>
      <c r="C10" s="42"/>
      <c r="D10" s="43"/>
      <c r="E10" s="5">
        <v>2003</v>
      </c>
      <c r="F10" s="6">
        <v>2004</v>
      </c>
      <c r="G10" s="6">
        <v>2005</v>
      </c>
      <c r="H10" s="6">
        <v>2006</v>
      </c>
      <c r="I10" s="6">
        <v>2007</v>
      </c>
      <c r="J10" s="5">
        <v>2008</v>
      </c>
      <c r="K10" s="37"/>
      <c r="L10" s="1"/>
    </row>
    <row r="11" spans="1:12" ht="19.5" customHeight="1">
      <c r="A11" s="7">
        <v>1</v>
      </c>
      <c r="B11" s="44" t="s">
        <v>2</v>
      </c>
      <c r="C11" s="45"/>
      <c r="D11" s="46"/>
      <c r="E11" s="15">
        <f>'[1]Środki własne'!$C$38</f>
        <v>2250</v>
      </c>
      <c r="F11" s="15">
        <f>'[1]Środki własne'!$D$38</f>
        <v>1055</v>
      </c>
      <c r="G11" s="15">
        <f>'[1]Środki własne'!$E$38</f>
        <v>1782</v>
      </c>
      <c r="H11" s="15">
        <f>'[1]Środki własne'!$F$38</f>
        <v>1699</v>
      </c>
      <c r="I11" s="15">
        <f>'[1]Środki własne'!$G$38</f>
        <v>1164</v>
      </c>
      <c r="J11" s="15">
        <f>'[1]Środki własne'!$H$38</f>
        <v>1110</v>
      </c>
      <c r="K11" s="8">
        <f>SUM(E11:J11)</f>
        <v>9060</v>
      </c>
      <c r="L11" s="1"/>
    </row>
    <row r="12" spans="1:12" ht="19.5" customHeight="1">
      <c r="A12" s="7">
        <v>2</v>
      </c>
      <c r="B12" s="9" t="s">
        <v>4</v>
      </c>
      <c r="C12" s="9"/>
      <c r="D12" s="9"/>
      <c r="E12" s="15">
        <f>'[1]Fund. gmin. i pow.'!$C$38</f>
        <v>226</v>
      </c>
      <c r="F12" s="15">
        <f>'[1]Fund. gmin. i pow.'!$D$38</f>
        <v>649</v>
      </c>
      <c r="G12" s="15">
        <f>'[1]Fund. gmin. i pow.'!$E$38</f>
        <v>260</v>
      </c>
      <c r="H12" s="15">
        <f>'[1]Fund. gmin. i pow.'!$F$38</f>
        <v>100</v>
      </c>
      <c r="I12" s="15">
        <f>'[1]Fund. gmin. i pow.'!$G$38</f>
        <v>0</v>
      </c>
      <c r="J12" s="15">
        <f>'[1]Fund. gmin. i pow.'!$H$38</f>
        <v>0</v>
      </c>
      <c r="K12" s="10">
        <f>SUM(E12:J12)</f>
        <v>1235</v>
      </c>
      <c r="L12" s="1"/>
    </row>
    <row r="13" spans="1:12" ht="19.5" customHeight="1">
      <c r="A13" s="7">
        <v>3</v>
      </c>
      <c r="B13" s="9" t="s">
        <v>5</v>
      </c>
      <c r="C13" s="9"/>
      <c r="D13" s="9"/>
      <c r="E13" s="15">
        <f>'[1]WFOŚiGW'!$C$39</f>
        <v>61</v>
      </c>
      <c r="F13" s="15">
        <f>'[1]WFOŚiGW'!$D$39</f>
        <v>0</v>
      </c>
      <c r="G13" s="15">
        <f>'[1]WFOŚiGW'!$E$39</f>
        <v>690</v>
      </c>
      <c r="H13" s="15">
        <f>'[1]WFOŚiGW'!$F$39</f>
        <v>890</v>
      </c>
      <c r="I13" s="15">
        <f>'[1]WFOŚiGW'!$G$39</f>
        <v>400</v>
      </c>
      <c r="J13" s="15">
        <f>'[1]WFOŚiGW'!$H$39</f>
        <v>350</v>
      </c>
      <c r="K13" s="10">
        <f aca="true" t="shared" si="0" ref="K13:K18">SUM(E13:J13)</f>
        <v>2391</v>
      </c>
      <c r="L13" s="1"/>
    </row>
    <row r="14" spans="1:12" ht="19.5" customHeight="1">
      <c r="A14" s="7">
        <v>4</v>
      </c>
      <c r="B14" s="44" t="s">
        <v>15</v>
      </c>
      <c r="C14" s="45"/>
      <c r="D14" s="46"/>
      <c r="E14" s="15">
        <f>'[1]ANR'!$C$39</f>
        <v>93</v>
      </c>
      <c r="F14" s="15">
        <f>'[1]ANR'!$D$39</f>
        <v>900</v>
      </c>
      <c r="G14" s="15">
        <f>'[1]ANR'!$E$39</f>
        <v>170</v>
      </c>
      <c r="H14" s="15">
        <f>'[1]ANR'!$F$39</f>
        <v>50</v>
      </c>
      <c r="I14" s="15">
        <f>'[1]ANR'!$G$39</f>
        <v>0</v>
      </c>
      <c r="J14" s="15">
        <f>'[1]ANR'!$H$39</f>
        <v>0</v>
      </c>
      <c r="K14" s="10">
        <f t="shared" si="0"/>
        <v>1213</v>
      </c>
      <c r="L14" s="1"/>
    </row>
    <row r="15" spans="1:12" ht="19.5" customHeight="1">
      <c r="A15" s="7">
        <v>5</v>
      </c>
      <c r="B15" s="9" t="s">
        <v>13</v>
      </c>
      <c r="C15" s="9"/>
      <c r="D15" s="9"/>
      <c r="E15" s="15">
        <f>'[1]Środ. inwest. pryw.'!$C$39</f>
        <v>0</v>
      </c>
      <c r="F15" s="15">
        <f>'[1]Środ. inwest. pryw.'!$D$39</f>
        <v>26</v>
      </c>
      <c r="G15" s="15">
        <f>'[1]Środ. inwest. pryw.'!$E$39</f>
        <v>0</v>
      </c>
      <c r="H15" s="15">
        <f>'[1]Środ. inwest. pryw.'!$F$39</f>
        <v>20</v>
      </c>
      <c r="I15" s="15">
        <f>'[1]Środ. inwest. pryw.'!$G$39</f>
        <v>10</v>
      </c>
      <c r="J15" s="15">
        <f>'[1]Środ. inwest. pryw.'!$H$39</f>
        <v>0</v>
      </c>
      <c r="K15" s="10">
        <f t="shared" si="0"/>
        <v>56</v>
      </c>
      <c r="L15" s="1"/>
    </row>
    <row r="16" spans="1:12" ht="19.5" customHeight="1">
      <c r="A16" s="7">
        <v>6</v>
      </c>
      <c r="B16" s="9" t="s">
        <v>6</v>
      </c>
      <c r="C16" s="9"/>
      <c r="D16" s="9"/>
      <c r="E16" s="15">
        <f>'[1]Budżet państwa'!$C$39</f>
        <v>700</v>
      </c>
      <c r="F16" s="15">
        <f>'[1]Budżet państwa'!$D$39</f>
        <v>670</v>
      </c>
      <c r="G16" s="15">
        <f>'[1]Budżet państwa'!$E$39</f>
        <v>0</v>
      </c>
      <c r="H16" s="15">
        <f>'[1]Budżet państwa'!$F$39</f>
        <v>105</v>
      </c>
      <c r="I16" s="15">
        <f>'[1]Budżet państwa'!$G$39</f>
        <v>270</v>
      </c>
      <c r="J16" s="15">
        <f>'[1]Budżet państwa'!$H$39</f>
        <v>700</v>
      </c>
      <c r="K16" s="10">
        <f t="shared" si="0"/>
        <v>2445</v>
      </c>
      <c r="L16" s="1"/>
    </row>
    <row r="17" spans="1:12" ht="19.5" customHeight="1">
      <c r="A17" s="7">
        <v>7</v>
      </c>
      <c r="B17" s="30" t="s">
        <v>7</v>
      </c>
      <c r="C17" s="31"/>
      <c r="D17" s="32"/>
      <c r="E17" s="15">
        <f>'[1]FOGR'!$C$39</f>
        <v>0</v>
      </c>
      <c r="F17" s="15">
        <f>'[1]FOGR'!$D$38</f>
        <v>0</v>
      </c>
      <c r="G17" s="15">
        <f>'[1]FOGR'!$E$39</f>
        <v>0</v>
      </c>
      <c r="H17" s="15">
        <f>'[1]FOGR'!$F$39</f>
        <v>0</v>
      </c>
      <c r="I17" s="15">
        <f>'[1]FOGR'!$G$39</f>
        <v>1105</v>
      </c>
      <c r="J17" s="15">
        <f>'[1]FOGR'!$H$39</f>
        <v>0</v>
      </c>
      <c r="K17" s="10">
        <f t="shared" si="0"/>
        <v>1105</v>
      </c>
      <c r="L17" s="1"/>
    </row>
    <row r="18" spans="1:12" ht="19.5" customHeight="1" thickBot="1">
      <c r="A18" s="11">
        <v>8</v>
      </c>
      <c r="B18" s="33" t="s">
        <v>8</v>
      </c>
      <c r="C18" s="34"/>
      <c r="D18" s="35"/>
      <c r="E18" s="16">
        <f>'[1]Fundusze U.E.'!$C$40</f>
        <v>0</v>
      </c>
      <c r="F18" s="16">
        <f>'[1]Fundusze U.E.'!$D$40</f>
        <v>1045</v>
      </c>
      <c r="G18" s="16">
        <f>'[1]Fundusze U.E.'!$E$40</f>
        <v>760</v>
      </c>
      <c r="H18" s="16">
        <f>'[1]Fundusze U.E.'!$F$40</f>
        <v>1040</v>
      </c>
      <c r="I18" s="16">
        <f>'[1]Fundusze U.E.'!$G$40</f>
        <v>652</v>
      </c>
      <c r="J18" s="16">
        <f>'[1]Fundusze U.E.'!$H$40</f>
        <v>850</v>
      </c>
      <c r="K18" s="12">
        <f t="shared" si="0"/>
        <v>4347</v>
      </c>
      <c r="L18" s="1"/>
    </row>
    <row r="19" spans="1:11" ht="19.5" customHeight="1" thickBot="1">
      <c r="A19" s="13"/>
      <c r="B19" s="25" t="s">
        <v>9</v>
      </c>
      <c r="C19" s="25"/>
      <c r="D19" s="26"/>
      <c r="E19" s="17">
        <f aca="true" t="shared" si="1" ref="E19:K19">SUM(E11:E18)</f>
        <v>3330</v>
      </c>
      <c r="F19" s="17">
        <f t="shared" si="1"/>
        <v>4345</v>
      </c>
      <c r="G19" s="17">
        <f>SUM(G11:G18)</f>
        <v>3662</v>
      </c>
      <c r="H19" s="18">
        <f t="shared" si="1"/>
        <v>3904</v>
      </c>
      <c r="I19" s="18">
        <f t="shared" si="1"/>
        <v>3601</v>
      </c>
      <c r="J19" s="19">
        <f t="shared" si="1"/>
        <v>3010</v>
      </c>
      <c r="K19" s="4">
        <f t="shared" si="1"/>
        <v>21852</v>
      </c>
    </row>
    <row r="20" spans="1:11" ht="19.5" customHeight="1" thickBot="1">
      <c r="A20" s="20" t="s">
        <v>12</v>
      </c>
      <c r="B20" s="21"/>
      <c r="C20" s="21"/>
      <c r="D20" s="22"/>
      <c r="E20" s="14">
        <f>E11/E19</f>
        <v>0.6756756756756757</v>
      </c>
      <c r="F20" s="2">
        <f aca="true" t="shared" si="2" ref="F20:K20">F11/F19</f>
        <v>0.2428078250863061</v>
      </c>
      <c r="G20" s="2">
        <f t="shared" si="2"/>
        <v>0.4866193336974331</v>
      </c>
      <c r="H20" s="2">
        <f t="shared" si="2"/>
        <v>0.43519467213114754</v>
      </c>
      <c r="I20" s="2">
        <f t="shared" si="2"/>
        <v>0.32324354346014994</v>
      </c>
      <c r="J20" s="2">
        <f t="shared" si="2"/>
        <v>0.3687707641196013</v>
      </c>
      <c r="K20" s="3">
        <f t="shared" si="2"/>
        <v>0.414607358594179</v>
      </c>
    </row>
    <row r="23" ht="12.75">
      <c r="H23" t="s">
        <v>11</v>
      </c>
    </row>
    <row r="26" ht="12.75">
      <c r="H26" t="s">
        <v>14</v>
      </c>
    </row>
  </sheetData>
  <mergeCells count="10">
    <mergeCell ref="K9:K10"/>
    <mergeCell ref="B9:D10"/>
    <mergeCell ref="B11:D11"/>
    <mergeCell ref="B14:D14"/>
    <mergeCell ref="A20:D20"/>
    <mergeCell ref="A9:A10"/>
    <mergeCell ref="B19:D19"/>
    <mergeCell ref="E9:J9"/>
    <mergeCell ref="B17:D17"/>
    <mergeCell ref="B18:D18"/>
  </mergeCells>
  <printOptions/>
  <pageMargins left="1.13" right="0.67" top="1" bottom="1" header="0.5" footer="0.5"/>
  <pageSetup horizontalDpi="300" verticalDpi="300" orientation="landscape" paperSize="9" scale="95" r:id="rId1"/>
  <headerFooter alignWithMargins="0">
    <oddHeader xml:space="preserve">&amp;C&amp;"Book Antiqua,Pogrubiony"&amp;12
STRUKTURA FINANSOWA ZADAŃ OBJĘTYCH 
WIELOLETNIM PLANEM INWESTYCYJNYM&amp;"Arial,Normalny"&amp;10
    </oddHeader>
    <oddFooter>&amp;C&amp;"Book Antiqua,Normalny"&amp;12 25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B1">
      <selection activeCell="L2" sqref="L2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UM-WOŁCZYN</dc:creator>
  <cp:keywords/>
  <dc:description/>
  <cp:lastModifiedBy>UM-WOŁCZYN</cp:lastModifiedBy>
  <cp:lastPrinted>2004-02-23T11:27:13Z</cp:lastPrinted>
  <dcterms:created xsi:type="dcterms:W3CDTF">2003-08-22T10:15:28Z</dcterms:created>
  <dcterms:modified xsi:type="dcterms:W3CDTF">2004-02-23T11:32:34Z</dcterms:modified>
  <cp:category/>
  <cp:version/>
  <cp:contentType/>
  <cp:contentStatus/>
</cp:coreProperties>
</file>